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bna\OneDrive\Documents\perranuthnoe\"/>
    </mc:Choice>
  </mc:AlternateContent>
  <xr:revisionPtr revIDLastSave="0" documentId="8_{50918507-F277-4849-A915-46418A40D648}" xr6:coauthVersionLast="47" xr6:coauthVersionMax="47" xr10:uidLastSave="{00000000-0000-0000-0000-000000000000}"/>
  <bookViews>
    <workbookView xWindow="-108" yWindow="-108" windowWidth="23256" windowHeight="12576" xr2:uid="{4A99733E-F824-419F-A925-DB80C20AEE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33" i="1"/>
  <c r="B30" i="1"/>
  <c r="B48" i="1"/>
  <c r="B21" i="1" l="1"/>
  <c r="B7" i="1"/>
  <c r="B10" i="1"/>
  <c r="B12" i="1"/>
  <c r="B16" i="1" s="1"/>
  <c r="B18" i="1" s="1"/>
  <c r="B23" i="1" s="1"/>
  <c r="B27" i="1" s="1"/>
  <c r="B39" i="1" s="1"/>
  <c r="B42" i="1" l="1"/>
  <c r="B50" i="1" s="1"/>
</calcChain>
</file>

<file path=xl/sharedStrings.xml><?xml version="1.0" encoding="utf-8"?>
<sst xmlns="http://schemas.openxmlformats.org/spreadsheetml/2006/main" count="42" uniqueCount="26">
  <si>
    <t>Financial year: 01.04.2020-31.03.2021</t>
  </si>
  <si>
    <t>Balance B/F</t>
  </si>
  <si>
    <t>CIL amount received:</t>
  </si>
  <si>
    <t>15.10.2020</t>
  </si>
  <si>
    <t>CIL To be spent</t>
  </si>
  <si>
    <t>CIL Expenditure in 2020/2021</t>
  </si>
  <si>
    <t>CIL receipts for the reported year 2020/2021 retained at the end of the reported year 2020/2021</t>
  </si>
  <si>
    <t>CIL receipts (balance bought forward)from previous years retained as at 01.04.2021</t>
  </si>
  <si>
    <t>Notices received in accordance with regulation 59E (recovery of unspent CIL receipts)</t>
  </si>
  <si>
    <t>None</t>
  </si>
  <si>
    <t>CIL Expenditure</t>
  </si>
  <si>
    <t>Financial year: 01.04.2021-31.03.2022</t>
  </si>
  <si>
    <t>28.10.2021</t>
  </si>
  <si>
    <t>CIL Expenditure in 2021/2022</t>
  </si>
  <si>
    <t>CIL receipts for the reported year 2021/2022 retained at the end of the reported year 2021/2022</t>
  </si>
  <si>
    <t>CIL receipts (balance bought forward)from previous years retained as at 01.04.2022</t>
  </si>
  <si>
    <t>Financial year: 01.04.2022-31.03.2023</t>
  </si>
  <si>
    <t>CIL Expenditure in 2022/2023</t>
  </si>
  <si>
    <t>CIL receipts for the reported year 2022/2023 retained at the end of the reported year 2022/2023</t>
  </si>
  <si>
    <t>CIL receipts (balance bought forward)from previous years retained as at 01.04.2023</t>
  </si>
  <si>
    <t>Financial year: 01.04.2023-31.03.2024</t>
  </si>
  <si>
    <t>CIL Expenditure in 2023/2024</t>
  </si>
  <si>
    <t>CIL receipts for the reported year 2023/2024 retained at the end of the reported year 2023/2024</t>
  </si>
  <si>
    <t>CIL receipts (balance bought forward)from previous years retained as at 01.04.2024</t>
  </si>
  <si>
    <t>Parish Noticeboards</t>
  </si>
  <si>
    <t>Defibrilator cabinets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</si>
</sst>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/>
    <xf numFmtId="164" fontId="1" fillId="0" borderId="0" xfId="0" applyNumberFormat="1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6666-D47D-4E63-AAF0-C41E0F1E9EF8}">
  <dimension ref="A1:C51"/>
  <sheetViews>
    <sheetView tabSelected="1" topLeftCell="A30" workbookViewId="0">
      <selection activeCell="F35" sqref="F35"/>
    </sheetView>
  </sheetViews>
  <sheetFormatPr defaultRowHeight="14.4" x14ac:dyDescent="0.3"/>
  <cols>
    <col min="1" max="1" width="87" bestFit="1" customWidth="1"/>
    <col min="2" max="2" width="15.44140625" customWidth="1"/>
    <col min="3" max="3" width="10.5546875" bestFit="1" customWidth="1"/>
  </cols>
  <sheetData>
    <row r="1" spans="1:3" x14ac:dyDescent="0.3">
      <c r="A1" s="4"/>
    </row>
    <row r="2" spans="1:3" x14ac:dyDescent="0.3">
      <c r="A2" s="4" t="s">
        <v>10</v>
      </c>
    </row>
    <row r="4" spans="1:3" x14ac:dyDescent="0.3">
      <c r="A4" s="1" t="s">
        <v>0</v>
      </c>
    </row>
    <row r="5" spans="1:3" x14ac:dyDescent="0.3">
      <c r="A5" t="s">
        <v>1</v>
      </c>
      <c r="B5" s="2">
        <v>0</v>
      </c>
    </row>
    <row r="6" spans="1:3" x14ac:dyDescent="0.3">
      <c r="A6" t="s">
        <v>2</v>
      </c>
      <c r="B6" s="2">
        <v>1365</v>
      </c>
      <c r="C6" t="s">
        <v>3</v>
      </c>
    </row>
    <row r="7" spans="1:3" x14ac:dyDescent="0.3">
      <c r="A7" t="s">
        <v>4</v>
      </c>
      <c r="B7" s="2">
        <f>B5+B6</f>
        <v>1365</v>
      </c>
    </row>
    <row r="8" spans="1:3" x14ac:dyDescent="0.3">
      <c r="B8" s="2"/>
    </row>
    <row r="9" spans="1:3" x14ac:dyDescent="0.3">
      <c r="A9" t="s">
        <v>5</v>
      </c>
      <c r="B9" s="2">
        <v>0</v>
      </c>
    </row>
    <row r="10" spans="1:3" x14ac:dyDescent="0.3">
      <c r="A10" t="s">
        <v>6</v>
      </c>
      <c r="B10" s="3">
        <f>B6</f>
        <v>1365</v>
      </c>
    </row>
    <row r="11" spans="1:3" x14ac:dyDescent="0.3">
      <c r="A11" s="4"/>
      <c r="B11" s="3"/>
    </row>
    <row r="12" spans="1:3" x14ac:dyDescent="0.3">
      <c r="A12" t="s">
        <v>7</v>
      </c>
      <c r="B12" s="5">
        <f>B7</f>
        <v>1365</v>
      </c>
    </row>
    <row r="13" spans="1:3" x14ac:dyDescent="0.3">
      <c r="A13" t="s">
        <v>8</v>
      </c>
      <c r="B13" s="2" t="s">
        <v>9</v>
      </c>
    </row>
    <row r="15" spans="1:3" x14ac:dyDescent="0.3">
      <c r="A15" s="1" t="s">
        <v>11</v>
      </c>
    </row>
    <row r="16" spans="1:3" x14ac:dyDescent="0.3">
      <c r="A16" t="s">
        <v>1</v>
      </c>
      <c r="B16" s="2">
        <f>B12</f>
        <v>1365</v>
      </c>
    </row>
    <row r="17" spans="1:3" x14ac:dyDescent="0.3">
      <c r="A17" t="s">
        <v>2</v>
      </c>
      <c r="B17" s="2">
        <v>330.85</v>
      </c>
      <c r="C17" t="s">
        <v>12</v>
      </c>
    </row>
    <row r="18" spans="1:3" x14ac:dyDescent="0.3">
      <c r="A18" t="s">
        <v>4</v>
      </c>
      <c r="B18" s="2">
        <f>B16+B17</f>
        <v>1695.85</v>
      </c>
    </row>
    <row r="19" spans="1:3" x14ac:dyDescent="0.3">
      <c r="B19" s="2"/>
    </row>
    <row r="20" spans="1:3" x14ac:dyDescent="0.3">
      <c r="A20" t="s">
        <v>13</v>
      </c>
      <c r="B20" s="2">
        <v>0</v>
      </c>
    </row>
    <row r="21" spans="1:3" x14ac:dyDescent="0.3">
      <c r="A21" t="s">
        <v>14</v>
      </c>
      <c r="B21" s="3">
        <f>B17</f>
        <v>330.85</v>
      </c>
    </row>
    <row r="22" spans="1:3" x14ac:dyDescent="0.3">
      <c r="A22" s="4"/>
      <c r="B22" s="3"/>
    </row>
    <row r="23" spans="1:3" x14ac:dyDescent="0.3">
      <c r="A23" t="s">
        <v>15</v>
      </c>
      <c r="B23" s="5">
        <f>B18</f>
        <v>1695.85</v>
      </c>
    </row>
    <row r="24" spans="1:3" x14ac:dyDescent="0.3">
      <c r="A24" t="s">
        <v>8</v>
      </c>
      <c r="B24" s="2" t="s">
        <v>9</v>
      </c>
    </row>
    <row r="26" spans="1:3" x14ac:dyDescent="0.3">
      <c r="A26" s="1" t="s">
        <v>16</v>
      </c>
    </row>
    <row r="27" spans="1:3" x14ac:dyDescent="0.3">
      <c r="A27" t="s">
        <v>1</v>
      </c>
      <c r="B27" s="2">
        <f>B23</f>
        <v>1695.85</v>
      </c>
    </row>
    <row r="28" spans="1:3" x14ac:dyDescent="0.3">
      <c r="A28" t="s">
        <v>2</v>
      </c>
      <c r="B28" s="2">
        <v>1391.11</v>
      </c>
      <c r="C28" s="6">
        <v>44719</v>
      </c>
    </row>
    <row r="29" spans="1:3" x14ac:dyDescent="0.3">
      <c r="A29" t="s">
        <v>2</v>
      </c>
      <c r="B29" s="2">
        <v>4317.62</v>
      </c>
      <c r="C29" s="6">
        <v>44854</v>
      </c>
    </row>
    <row r="30" spans="1:3" x14ac:dyDescent="0.3">
      <c r="A30" t="s">
        <v>4</v>
      </c>
      <c r="B30" s="2">
        <f>B27+B29+B28</f>
        <v>7404.579999999999</v>
      </c>
    </row>
    <row r="31" spans="1:3" x14ac:dyDescent="0.3">
      <c r="B31" s="2"/>
    </row>
    <row r="32" spans="1:3" x14ac:dyDescent="0.3">
      <c r="A32" t="s">
        <v>17</v>
      </c>
      <c r="B32" s="2">
        <v>0</v>
      </c>
    </row>
    <row r="33" spans="1:3" x14ac:dyDescent="0.3">
      <c r="A33" t="s">
        <v>18</v>
      </c>
      <c r="B33" s="3">
        <f>B29+B28</f>
        <v>5708.73</v>
      </c>
    </row>
    <row r="34" spans="1:3" x14ac:dyDescent="0.3">
      <c r="A34" s="4"/>
      <c r="B34" s="3"/>
    </row>
    <row r="35" spans="1:3" x14ac:dyDescent="0.3">
      <c r="A35" t="s">
        <v>19</v>
      </c>
      <c r="B35" s="5">
        <f>B30</f>
        <v>7404.579999999999</v>
      </c>
    </row>
    <row r="36" spans="1:3" x14ac:dyDescent="0.3">
      <c r="A36" t="s">
        <v>8</v>
      </c>
      <c r="B36" s="2" t="s">
        <v>9</v>
      </c>
    </row>
    <row r="38" spans="1:3" x14ac:dyDescent="0.3">
      <c r="A38" s="1" t="s">
        <v>20</v>
      </c>
    </row>
    <row r="39" spans="1:3" x14ac:dyDescent="0.3">
      <c r="A39" t="s">
        <v>1</v>
      </c>
      <c r="B39" s="2">
        <f>B35</f>
        <v>7404.579999999999</v>
      </c>
    </row>
    <row r="40" spans="1:3" x14ac:dyDescent="0.3">
      <c r="A40" t="s">
        <v>2</v>
      </c>
      <c r="B40" s="2">
        <v>7124.94</v>
      </c>
      <c r="C40" s="6">
        <v>45043</v>
      </c>
    </row>
    <row r="41" spans="1:3" x14ac:dyDescent="0.3">
      <c r="B41" s="2">
        <v>9496.94</v>
      </c>
      <c r="C41" s="6">
        <v>45202</v>
      </c>
    </row>
    <row r="42" spans="1:3" x14ac:dyDescent="0.3">
      <c r="A42" t="s">
        <v>4</v>
      </c>
      <c r="B42" s="2">
        <f>B39+B40+B41</f>
        <v>24026.46</v>
      </c>
    </row>
    <row r="43" spans="1:3" x14ac:dyDescent="0.3">
      <c r="B43" s="2"/>
    </row>
    <row r="44" spans="1:3" x14ac:dyDescent="0.3">
      <c r="A44" t="s">
        <v>21</v>
      </c>
      <c r="B44" s="2"/>
    </row>
    <row r="45" spans="1:3" x14ac:dyDescent="0.3">
      <c r="A45" t="s">
        <v>24</v>
      </c>
      <c r="B45" s="2">
        <v>9185.35</v>
      </c>
    </row>
    <row r="46" spans="1:3" x14ac:dyDescent="0.3">
      <c r="A46" t="s">
        <v>25</v>
      </c>
      <c r="B46" s="2">
        <v>1848</v>
      </c>
    </row>
    <row r="47" spans="1:3" x14ac:dyDescent="0.3">
      <c r="B47" s="2"/>
    </row>
    <row r="48" spans="1:3" x14ac:dyDescent="0.3">
      <c r="A48" t="s">
        <v>22</v>
      </c>
      <c r="B48" s="3">
        <f>B40+B41</f>
        <v>16621.88</v>
      </c>
    </row>
    <row r="49" spans="1:2" x14ac:dyDescent="0.3">
      <c r="A49" s="4"/>
      <c r="B49" s="3"/>
    </row>
    <row r="50" spans="1:2" x14ac:dyDescent="0.3">
      <c r="A50" t="s">
        <v>23</v>
      </c>
      <c r="B50" s="5">
        <f>B42-B45-B46</f>
        <v>12993.109999999999</v>
      </c>
    </row>
    <row r="51" spans="1:2" x14ac:dyDescent="0.3">
      <c r="A51" t="s">
        <v>8</v>
      </c>
      <c r="B51" s="2" t="s">
        <v>9</v>
      </c>
    </row>
  </sheetData>
  <pageMargins left="0.7" right="0.7" top="0.75" bottom="0.75" header="0.3" footer="0.3"/>
  <pageSetup paperSize="9" orientation="portrait" r:id="rId1"/>
  <headerFooter>
    <oddHeader>&amp;R&amp;"Calibri"&amp;10&amp;KFF8C00Information Classification: CONTROLLED&amp;1#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42906E3EE03448969E493AA026CC44" ma:contentTypeVersion="20" ma:contentTypeDescription="Create a new document." ma:contentTypeScope="" ma:versionID="45064c8b1309a6700909f6be28b51186">
  <xsd:schema xmlns:xsd="http://www.w3.org/2001/XMLSchema" xmlns:xs="http://www.w3.org/2001/XMLSchema" xmlns:p="http://schemas.microsoft.com/office/2006/metadata/properties" xmlns:ns2="fc8712b3-aef3-4b5a-9e3a-d5194c63f1fe" xmlns:ns3="9bc1b127-3e4e-44f3-8f18-bc23138c1c73" targetNamespace="http://schemas.microsoft.com/office/2006/metadata/properties" ma:root="true" ma:fieldsID="1cca135dd237855c376103be3fc2ca13" ns2:_="" ns3:_="">
    <xsd:import namespace="fc8712b3-aef3-4b5a-9e3a-d5194c63f1fe"/>
    <xsd:import namespace="9bc1b127-3e4e-44f3-8f18-bc23138c1c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712b3-aef3-4b5a-9e3a-d5194c63f1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2115bc8-d1a3-40c1-b5a8-2cb2b5cab8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1b127-3e4e-44f3-8f18-bc23138c1c7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fcf5475-12c9-48da-9734-f2ab4f91912e}" ma:internalName="TaxCatchAll" ma:showField="CatchAllData" ma:web="9bc1b127-3e4e-44f3-8f18-bc23138c1c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420838-34A0-4F6D-8B40-F9CB98C46643}"/>
</file>

<file path=customXml/itemProps2.xml><?xml version="1.0" encoding="utf-8"?>
<ds:datastoreItem xmlns:ds="http://schemas.openxmlformats.org/officeDocument/2006/customXml" ds:itemID="{F699CFB7-2749-4C67-8598-5153F3913B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david barlow</cp:lastModifiedBy>
  <dcterms:created xsi:type="dcterms:W3CDTF">2021-06-02T09:26:39Z</dcterms:created>
  <dcterms:modified xsi:type="dcterms:W3CDTF">2024-07-10T16:12:06Z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bade86-969a-4cfc-8d70-99d1f0adeaba_Enabled">
    <vt:lpwstr>true</vt:lpwstr>
  </property>
  <property fmtid="{D5CDD505-2E9C-101B-9397-08002B2CF9AE}" pid="3" name="MSIP_Label_65bade86-969a-4cfc-8d70-99d1f0adeaba_SetDate">
    <vt:lpwstr>2021-10-06T08:51:13Z</vt:lpwstr>
  </property>
  <property fmtid="{D5CDD505-2E9C-101B-9397-08002B2CF9AE}" pid="4" name="MSIP_Label_65bade86-969a-4cfc-8d70-99d1f0adeaba_Method">
    <vt:lpwstr>Standard</vt:lpwstr>
  </property>
  <property fmtid="{D5CDD505-2E9C-101B-9397-08002B2CF9AE}" pid="5" name="MSIP_Label_65bade86-969a-4cfc-8d70-99d1f0adeaba_Name">
    <vt:lpwstr>65bade86-969a-4cfc-8d70-99d1f0adeaba</vt:lpwstr>
  </property>
  <property fmtid="{D5CDD505-2E9C-101B-9397-08002B2CF9AE}" pid="6" name="MSIP_Label_65bade86-969a-4cfc-8d70-99d1f0adeaba_SiteId">
    <vt:lpwstr>efaa16aa-d1de-4d58-ba2e-2833fdfdd29f</vt:lpwstr>
  </property>
  <property fmtid="{D5CDD505-2E9C-101B-9397-08002B2CF9AE}" pid="7" name="MSIP_Label_65bade86-969a-4cfc-8d70-99d1f0adeaba_ActionId">
    <vt:lpwstr>01567745-59dc-439e-be01-a65ba0d8e532</vt:lpwstr>
  </property>
  <property fmtid="{D5CDD505-2E9C-101B-9397-08002B2CF9AE}" pid="8" name="MSIP_Label_65bade86-969a-4cfc-8d70-99d1f0adeaba_ContentBits">
    <vt:lpwstr>1</vt:lpwstr>
  </property>
</Properties>
</file>